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<sst xmlns="http://schemas.openxmlformats.org/spreadsheetml/2006/main" count="204" uniqueCount="114">
  <si>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</si>
  <si>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</si>
  <si>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</si>
  <si>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</si>
  <si>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</si>
  <si>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</si>
  <si>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</si>
  <si>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</si>
  <si>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</si>
  <si>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</si>
  <si>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</si>
  <si>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</si>
  <si>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 xml:space="preserve">бюджет       </t>
  </si>
  <si>
    <t xml:space="preserve">другие      </t>
  </si>
  <si>
    <t>МО Сертолово</t>
  </si>
  <si>
    <t>источники</t>
  </si>
  <si>
    <t>1.1</t>
  </si>
  <si>
    <t>чел.</t>
  </si>
  <si>
    <t>%</t>
  </si>
  <si>
    <t>Итого по задаче 1:</t>
  </si>
  <si>
    <t>2.1</t>
  </si>
  <si>
    <t>2.2</t>
  </si>
  <si>
    <t>ед.</t>
  </si>
  <si>
    <t>Итого по задаче 2:</t>
  </si>
  <si>
    <t>3.1</t>
  </si>
  <si>
    <t>3.2</t>
  </si>
  <si>
    <t>3.3</t>
  </si>
  <si>
    <t>3.4</t>
  </si>
  <si>
    <t>Итого по задаче 3:</t>
  </si>
  <si>
    <t>4.1</t>
  </si>
  <si>
    <t xml:space="preserve">4.2.  </t>
  </si>
  <si>
    <t>4.3</t>
  </si>
  <si>
    <t>Итого по задаче 4:</t>
  </si>
  <si>
    <t>5.1</t>
  </si>
  <si>
    <t>5.2</t>
  </si>
  <si>
    <t>Аренда помещений для работы творческих коллективов</t>
  </si>
  <si>
    <t>Количество участников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</si>
  <si>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</si>
  <si>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</si>
  <si>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</si>
  <si>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</si>
  <si>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Наименование мероприятия</t>
  </si>
  <si>
    <t>Источники финансирования</t>
  </si>
  <si>
    <t>Срок исполнения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</si>
  <si>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</si>
  <si>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</si>
  <si>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</si>
  <si>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бюджет МО Сертолово</t>
  </si>
  <si>
    <t>Итого по разделу 1:</t>
  </si>
  <si>
    <t>Итого по разделу 2: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</si>
  <si>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</si>
  <si>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Итого по разделу 3:</t>
  </si>
  <si>
    <t>Выявление творческого потенциала детей и продвижение их на более высокий уровень</t>
  </si>
  <si>
    <t>4.2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</si>
  <si>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</si>
  <si>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</si>
  <si>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</si>
  <si>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Количество мероприятий</t>
  </si>
  <si>
    <t>шт.</t>
  </si>
  <si>
    <t>Всего (тыс. руб.)</t>
  </si>
  <si>
    <t>№  п/п</t>
  </si>
  <si>
    <t>«Развитие культуры в МО Сертолово на 2014-2016 гг.»</t>
  </si>
  <si>
    <t>Организация и проведение массовых мероприятий</t>
  </si>
  <si>
    <t>2014-2016</t>
  </si>
  <si>
    <t>Организация и проведение мероприятий театрально-зрелищного характера</t>
  </si>
  <si>
    <t>Организация работы творческих коллективов</t>
  </si>
  <si>
    <t>Организация и проведение муниципальных фестивалей, конкурсов</t>
  </si>
  <si>
    <t>Организация и проведение мероприятий для жителей пожилого возраста</t>
  </si>
  <si>
    <t>Обеспечение участия  в конкурсах, фестивалях, карнавалах,  концертах  разного уровня</t>
  </si>
  <si>
    <t>Организация и проведение мероприятий по патриотическому воспитанию жителей</t>
  </si>
  <si>
    <t>МАУ "Сертоловский КСЦ "Спектр"</t>
  </si>
  <si>
    <t>Организация и проведение мероприятий посвященных дням воинской славы и памятным датам России</t>
  </si>
  <si>
    <t>Количество творческих коллективов</t>
  </si>
  <si>
    <t>Обеспечение участия в конкурсах, фестивалях, карнавалах, концертах разного уровня</t>
  </si>
  <si>
    <t>2014  г.</t>
  </si>
  <si>
    <t>2016  г.</t>
  </si>
  <si>
    <t>2015 г.</t>
  </si>
  <si>
    <t>Количество коллективов, клубных формирований</t>
  </si>
  <si>
    <t>Обмен опытом, приобщение к культурным ценностям</t>
  </si>
  <si>
    <t>Организация работы клубных формирований</t>
  </si>
  <si>
    <t>Проведение позитивных форм досуга, повышение социальной активности населения</t>
  </si>
  <si>
    <t>Организация и проведение мероприятий по патриотическому воспитанию населения</t>
  </si>
  <si>
    <t>Создание условий для работы творческих коллективов</t>
  </si>
  <si>
    <t>"Развитие культуры в МО Сертолово на 2014-2016 гг."</t>
  </si>
  <si>
    <t>Организация мероприятий по изучению культурного и исторического наследия, в т.ч. экскурсии</t>
  </si>
  <si>
    <t>Воспитание патриотизма жителей МО Сертолово</t>
  </si>
  <si>
    <t>Приложение № 1 к программе</t>
  </si>
  <si>
    <t>утвержденной постановлением администрации</t>
  </si>
  <si>
    <t>Оснащение реквизитом и материалами творческих коллективов, клубов, приобретение оборудования для проведения мероприятий</t>
  </si>
  <si>
    <t>Оснащение реквизитом и материалами творческих коллективов,клубов, приобретение оборудования для проведения мероприятий</t>
  </si>
  <si>
    <r>
      <t>МЕРОПРИЯТИЙ ПО РЕАЛИЗАЦИИ МУНИЦИПАЛЬНОЙ ПРОГРАММЫ</t>
    </r>
    <r>
      <rPr>
        <b/>
        <sz val="11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</si>
  <si>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ПРОГРАММЫ </t>
  </si>
  <si>
    <t>Задача 1.Организация досуга и вовлечение населения в культурно-досуговую деятельность</t>
  </si>
  <si>
    <t>Задача 2.  Сохранение и развитие культурных традиций</t>
  </si>
  <si>
    <t>Задача 3. Развитие творческого потенциала жителей МО Сертолово, выявление талантливой молодежи</t>
  </si>
  <si>
    <t>Задача 4. Организация культурного досуга старшего поколения и вовлечение молодежи в патриотическое воспитание</t>
  </si>
  <si>
    <t>Задача 5. Укрепление материально-технической базы отрасли «Культура»</t>
  </si>
  <si>
    <r>
      <t xml:space="preserve">Раздел 1.  </t>
    </r>
    <r>
      <rPr>
        <b/>
        <sz val="11"/>
        <color indexed="8"/>
        <rFont val="Times New Roman"/>
        <family val="1"/>
      </rPr>
      <t>Организация досуга и вовлечение населения в культурно-досуговую деятельность</t>
    </r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</si>
  <si>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Сохранение и развитие культурных традиций</t>
    </r>
  </si>
  <si>
    <t>Раздел 3. Развитие творческого потенциала жителей МО Сертолово, выявление талантливой молодежи</t>
  </si>
  <si>
    <t>Раздел 4. Организация культурного досуга старшего поколения и вовлечение молодежи в патриотическое воспитание</t>
  </si>
  <si>
    <t>Раздел 5.  Укрепление материально-технической базы отрасли «Культура»</t>
  </si>
  <si>
    <t>ПЕРЕЧЕНЬ</t>
  </si>
  <si>
    <t>Активизация культурной жизни муниципального образования, повышение уровня культуры населения</t>
  </si>
  <si>
    <t>Проведение позитивных форм досуга, сохранение культурного и творческого потенциала</t>
  </si>
  <si>
    <t>Увеличение доступности и разнообразия предлагаемых населению культурных благ, воспитание патриотизма, гражданской позиции</t>
  </si>
  <si>
    <t>Создание условий для работы творческих коллективов и проведения мероприятий</t>
  </si>
  <si>
    <t>Итого по разделу 5:</t>
  </si>
  <si>
    <t>Количество клубных формирований</t>
  </si>
  <si>
    <t>Аренда помещения для работы творческих коллективов, клубных формирований</t>
  </si>
  <si>
    <t xml:space="preserve"> </t>
  </si>
  <si>
    <t xml:space="preserve">Оснащенность оборудованием </t>
  </si>
  <si>
    <t>от 15.11.2013 № 505</t>
  </si>
  <si>
    <t>утвержденный постановлением администрации от 15.11.2013 № 505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</si>
</sst>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1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 indent="2"/>
    </xf>
    <xf numFmtId="164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5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5" fontId="0" fillId="0" borderId="0" xfId="0" applyNumberFormat="1" applyAlignment="1">
      <alignment/>
    </xf>
    <xf numFmtId="165" fontId="2" fillId="0" borderId="1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65" fontId="5" fillId="0" borderId="1" xfId="0" applyNumberFormat="1" applyFont="1" applyBorder="1" applyAlignment="1">
      <alignment/>
    </xf>
    <xf numFmtId="0" fontId="3" fillId="0" borderId="7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right"/>
    </xf>
    <xf numFmtId="0" fontId="2" fillId="0" borderId="1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 indent="2"/>
    </xf>
    <xf numFmtId="0" fontId="7" fillId="0" borderId="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 indent="2"/>
    </xf>
    <xf numFmtId="49" fontId="2" fillId="0" borderId="11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8" fillId="0" borderId="6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64" fontId="8" fillId="0" borderId="11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164" fontId="8" fillId="0" borderId="22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textRotation="90" wrapText="1"/>
    </xf>
    <xf numFmtId="0" fontId="8" fillId="0" borderId="27" xfId="0" applyFont="1" applyBorder="1" applyAlignment="1">
      <alignment horizontal="center" textRotation="90"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165" fontId="2" fillId="0" borderId="7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65" fontId="2" fillId="0" borderId="14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E3" sqref="E3:I3"/>
    </sheetView>
  </sheetViews>
  <sheetFormatPr defaultColWidth="9.00390625" defaultRowHeight="12.75"/>
  <cols>
    <col min="2" max="2" width="33.625" style="0" customWidth="1"/>
    <col min="3" max="3" width="14.625" style="0" customWidth="1"/>
    <col min="4" max="4" width="11.125" style="0" customWidth="1"/>
    <col min="5" max="5" width="25.625" style="0" customWidth="1"/>
  </cols>
  <sheetData>
    <row r="1" spans="1:9" ht="15.75">
      <c r="A1" s="23"/>
      <c r="B1" s="24"/>
      <c r="C1" s="24"/>
      <c r="D1" s="25"/>
      <c r="E1" s="111" t="s">
        <v>86</v>
      </c>
      <c r="F1" s="111"/>
      <c r="G1" s="111"/>
      <c r="H1" s="111"/>
      <c r="I1" s="111"/>
    </row>
    <row r="2" spans="1:9" ht="15.75">
      <c r="A2" s="23"/>
      <c r="B2" s="24"/>
      <c r="C2" s="24"/>
      <c r="D2" s="25"/>
      <c r="E2" s="111" t="s">
        <v>87</v>
      </c>
      <c r="F2" s="111"/>
      <c r="G2" s="111"/>
      <c r="H2" s="111"/>
      <c r="I2" s="111"/>
    </row>
    <row r="3" spans="1:9" ht="15.75">
      <c r="A3" s="23"/>
      <c r="B3" s="24"/>
      <c r="C3" s="24"/>
      <c r="D3" s="25"/>
      <c r="E3" s="115" t="s">
        <v>112</v>
      </c>
      <c r="F3" s="115"/>
      <c r="G3" s="115"/>
      <c r="H3" s="115"/>
      <c r="I3" s="115"/>
    </row>
    <row r="4" spans="1:9" ht="15.75">
      <c r="A4" s="23"/>
      <c r="B4" s="24"/>
      <c r="C4" s="24"/>
      <c r="D4" s="25"/>
      <c r="E4" s="112"/>
      <c r="F4" s="112"/>
      <c r="G4" s="112"/>
      <c r="H4" s="112"/>
      <c r="I4" s="112"/>
    </row>
    <row r="5" spans="1:9" ht="22.5" customHeight="1">
      <c r="A5" s="114" t="s">
        <v>91</v>
      </c>
      <c r="B5" s="114"/>
      <c r="C5" s="114"/>
      <c r="D5" s="114"/>
      <c r="E5" s="114"/>
      <c r="F5" s="114"/>
      <c r="G5" s="114"/>
      <c r="H5" s="114"/>
      <c r="I5" s="114"/>
    </row>
    <row r="6" spans="1:9" ht="16.5" customHeight="1">
      <c r="A6" s="23"/>
      <c r="B6" s="113" t="s">
        <v>83</v>
      </c>
      <c r="C6" s="113"/>
      <c r="D6" s="113"/>
      <c r="E6" s="113"/>
      <c r="F6" s="113"/>
      <c r="G6" s="113"/>
      <c r="H6" s="113"/>
      <c r="I6" s="26"/>
    </row>
    <row r="7" spans="1:9" ht="15.75">
      <c r="A7" s="23"/>
      <c r="B7" s="26"/>
      <c r="C7" s="26"/>
      <c r="D7" s="26"/>
      <c r="E7" s="26"/>
      <c r="F7" s="26"/>
      <c r="G7" s="26"/>
      <c r="H7" s="26"/>
      <c r="I7" s="26"/>
    </row>
    <row r="8" spans="1:9" ht="31.5" customHeight="1">
      <c r="A8" s="27" t="s">
        <v>0</v>
      </c>
      <c r="B8" s="28" t="s">
        <v>1</v>
      </c>
      <c r="C8" s="134" t="s">
        <v>2</v>
      </c>
      <c r="D8" s="134"/>
      <c r="E8" s="29" t="s">
        <v>3</v>
      </c>
      <c r="F8" s="135" t="s">
        <v>4</v>
      </c>
      <c r="G8" s="116" t="s">
        <v>5</v>
      </c>
      <c r="H8" s="117"/>
      <c r="I8" s="117"/>
    </row>
    <row r="9" spans="1:9" ht="15" customHeight="1">
      <c r="A9" s="30" t="s">
        <v>6</v>
      </c>
      <c r="B9" s="23" t="s">
        <v>7</v>
      </c>
      <c r="C9" s="102" t="s">
        <v>8</v>
      </c>
      <c r="D9" s="102"/>
      <c r="E9" s="102" t="s">
        <v>9</v>
      </c>
      <c r="F9" s="136"/>
      <c r="G9" s="103" t="s">
        <v>10</v>
      </c>
      <c r="H9" s="104"/>
      <c r="I9" s="104"/>
    </row>
    <row r="10" spans="1:9" ht="14.25" customHeight="1">
      <c r="A10" s="31"/>
      <c r="B10" s="23" t="s">
        <v>11</v>
      </c>
      <c r="C10" s="102"/>
      <c r="D10" s="102"/>
      <c r="E10" s="102"/>
      <c r="F10" s="136"/>
      <c r="G10" s="105"/>
      <c r="H10" s="106"/>
      <c r="I10" s="106"/>
    </row>
    <row r="11" spans="1:9" ht="12.75" customHeight="1">
      <c r="A11" s="31"/>
      <c r="B11" s="32"/>
      <c r="C11" s="102"/>
      <c r="D11" s="102"/>
      <c r="E11" s="33"/>
      <c r="F11" s="136"/>
      <c r="G11" s="107" t="s">
        <v>74</v>
      </c>
      <c r="H11" s="108" t="s">
        <v>76</v>
      </c>
      <c r="I11" s="108" t="s">
        <v>75</v>
      </c>
    </row>
    <row r="12" spans="1:9" ht="13.5" customHeight="1">
      <c r="A12" s="31"/>
      <c r="B12" s="32"/>
      <c r="C12" s="29" t="s">
        <v>12</v>
      </c>
      <c r="D12" s="29" t="s">
        <v>13</v>
      </c>
      <c r="E12" s="33"/>
      <c r="F12" s="136"/>
      <c r="G12" s="107"/>
      <c r="H12" s="108"/>
      <c r="I12" s="108"/>
    </row>
    <row r="13" spans="1:9" ht="13.5" customHeight="1">
      <c r="A13" s="35"/>
      <c r="B13" s="36"/>
      <c r="C13" s="37" t="s">
        <v>14</v>
      </c>
      <c r="D13" s="37" t="s">
        <v>15</v>
      </c>
      <c r="E13" s="38"/>
      <c r="F13" s="35"/>
      <c r="G13" s="107"/>
      <c r="H13" s="108"/>
      <c r="I13" s="108"/>
    </row>
    <row r="14" spans="1:9" ht="15.7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9">
        <v>7</v>
      </c>
      <c r="H14" s="39">
        <v>8</v>
      </c>
      <c r="I14" s="39">
        <v>9</v>
      </c>
    </row>
    <row r="15" spans="1:9" ht="20.25" customHeight="1">
      <c r="A15" s="40"/>
      <c r="B15" s="137" t="s">
        <v>92</v>
      </c>
      <c r="C15" s="137"/>
      <c r="D15" s="137"/>
      <c r="E15" s="138"/>
      <c r="F15" s="138"/>
      <c r="G15" s="138"/>
      <c r="H15" s="138"/>
      <c r="I15" s="138"/>
    </row>
    <row r="16" spans="1:9" ht="21" customHeight="1">
      <c r="A16" s="119" t="s">
        <v>16</v>
      </c>
      <c r="B16" s="121" t="s">
        <v>62</v>
      </c>
      <c r="C16" s="123">
        <v>19209.1</v>
      </c>
      <c r="D16" s="141"/>
      <c r="E16" s="62" t="s">
        <v>36</v>
      </c>
      <c r="F16" s="78" t="s">
        <v>17</v>
      </c>
      <c r="G16" s="78">
        <v>21350</v>
      </c>
      <c r="H16" s="78">
        <v>21450</v>
      </c>
      <c r="I16" s="78">
        <v>21500</v>
      </c>
    </row>
    <row r="17" spans="1:9" ht="19.5" customHeight="1">
      <c r="A17" s="120"/>
      <c r="B17" s="122"/>
      <c r="C17" s="124"/>
      <c r="D17" s="142"/>
      <c r="E17" s="58" t="s">
        <v>57</v>
      </c>
      <c r="F17" s="44" t="s">
        <v>58</v>
      </c>
      <c r="G17" s="79">
        <v>9</v>
      </c>
      <c r="H17" s="79">
        <v>9</v>
      </c>
      <c r="I17" s="79">
        <v>9</v>
      </c>
    </row>
    <row r="18" spans="1:9" ht="24" customHeight="1">
      <c r="A18" s="41"/>
      <c r="B18" s="46" t="s">
        <v>19</v>
      </c>
      <c r="C18" s="47">
        <f>SUM(C16:C17)</f>
        <v>19209.1</v>
      </c>
      <c r="D18" s="40"/>
      <c r="E18" s="48"/>
      <c r="F18" s="45"/>
      <c r="G18" s="45"/>
      <c r="H18" s="45"/>
      <c r="I18" s="45"/>
    </row>
    <row r="19" spans="1:9" ht="21" customHeight="1">
      <c r="A19" s="41"/>
      <c r="B19" s="145" t="s">
        <v>93</v>
      </c>
      <c r="C19" s="146"/>
      <c r="D19" s="146"/>
      <c r="E19" s="146"/>
      <c r="F19" s="146"/>
      <c r="G19" s="146"/>
      <c r="H19" s="146"/>
      <c r="I19" s="147"/>
    </row>
    <row r="20" spans="1:9" ht="23.25" customHeight="1">
      <c r="A20" s="119" t="s">
        <v>20</v>
      </c>
      <c r="B20" s="121" t="s">
        <v>64</v>
      </c>
      <c r="C20" s="143">
        <v>4382.9</v>
      </c>
      <c r="D20" s="144"/>
      <c r="E20" s="62" t="s">
        <v>36</v>
      </c>
      <c r="F20" s="78" t="s">
        <v>17</v>
      </c>
      <c r="G20" s="78">
        <v>2480</v>
      </c>
      <c r="H20" s="78">
        <v>2500</v>
      </c>
      <c r="I20" s="78">
        <v>2520</v>
      </c>
    </row>
    <row r="21" spans="1:9" ht="36.75" customHeight="1">
      <c r="A21" s="120"/>
      <c r="B21" s="122"/>
      <c r="C21" s="143"/>
      <c r="D21" s="144"/>
      <c r="E21" s="62" t="s">
        <v>57</v>
      </c>
      <c r="F21" s="78" t="s">
        <v>22</v>
      </c>
      <c r="G21" s="78">
        <v>22</v>
      </c>
      <c r="H21" s="78">
        <v>22</v>
      </c>
      <c r="I21" s="78">
        <v>22</v>
      </c>
    </row>
    <row r="22" spans="1:9" ht="34.5" customHeight="1">
      <c r="A22" s="119" t="s">
        <v>21</v>
      </c>
      <c r="B22" s="121" t="s">
        <v>71</v>
      </c>
      <c r="C22" s="123">
        <v>1499</v>
      </c>
      <c r="D22" s="141"/>
      <c r="E22" s="62" t="s">
        <v>36</v>
      </c>
      <c r="F22" s="78" t="s">
        <v>17</v>
      </c>
      <c r="G22" s="78">
        <v>970</v>
      </c>
      <c r="H22" s="78">
        <v>980</v>
      </c>
      <c r="I22" s="78">
        <v>1000</v>
      </c>
    </row>
    <row r="23" spans="1:9" ht="31.5" customHeight="1">
      <c r="A23" s="120"/>
      <c r="B23" s="122"/>
      <c r="C23" s="124"/>
      <c r="D23" s="142"/>
      <c r="E23" s="62" t="s">
        <v>57</v>
      </c>
      <c r="F23" s="78" t="s">
        <v>22</v>
      </c>
      <c r="G23" s="78">
        <v>8</v>
      </c>
      <c r="H23" s="78">
        <v>8</v>
      </c>
      <c r="I23" s="78">
        <v>8</v>
      </c>
    </row>
    <row r="24" spans="1:9" ht="29.25" customHeight="1">
      <c r="A24" s="41"/>
      <c r="B24" s="50" t="s">
        <v>23</v>
      </c>
      <c r="C24" s="47">
        <f>SUM(C20:C22)</f>
        <v>5881.9</v>
      </c>
      <c r="D24" s="40"/>
      <c r="E24" s="48"/>
      <c r="F24" s="45"/>
      <c r="G24" s="45"/>
      <c r="H24" s="45"/>
      <c r="I24" s="45"/>
    </row>
    <row r="25" spans="1:9" ht="21.75" customHeight="1">
      <c r="A25" s="41"/>
      <c r="B25" s="137" t="s">
        <v>94</v>
      </c>
      <c r="C25" s="137"/>
      <c r="D25" s="137"/>
      <c r="E25" s="138"/>
      <c r="F25" s="138"/>
      <c r="G25" s="138"/>
      <c r="H25" s="138"/>
      <c r="I25" s="138"/>
    </row>
    <row r="26" spans="1:9" ht="16.5" customHeight="1">
      <c r="A26" s="149" t="s">
        <v>24</v>
      </c>
      <c r="B26" s="150" t="s">
        <v>65</v>
      </c>
      <c r="C26" s="143">
        <v>6861.6</v>
      </c>
      <c r="D26" s="144"/>
      <c r="E26" s="57" t="s">
        <v>36</v>
      </c>
      <c r="F26" s="42" t="s">
        <v>17</v>
      </c>
      <c r="G26" s="42">
        <v>180</v>
      </c>
      <c r="H26" s="42">
        <v>180</v>
      </c>
      <c r="I26" s="42">
        <v>180</v>
      </c>
    </row>
    <row r="27" spans="1:9" ht="29.25" customHeight="1">
      <c r="A27" s="149"/>
      <c r="B27" s="150"/>
      <c r="C27" s="143"/>
      <c r="D27" s="144"/>
      <c r="E27" s="62" t="s">
        <v>72</v>
      </c>
      <c r="F27" s="78" t="s">
        <v>22</v>
      </c>
      <c r="G27" s="78">
        <v>9</v>
      </c>
      <c r="H27" s="78">
        <v>9</v>
      </c>
      <c r="I27" s="78">
        <v>9</v>
      </c>
    </row>
    <row r="28" spans="1:9" ht="18" customHeight="1">
      <c r="A28" s="119" t="s">
        <v>25</v>
      </c>
      <c r="B28" s="131" t="s">
        <v>66</v>
      </c>
      <c r="C28" s="123">
        <v>824</v>
      </c>
      <c r="D28" s="127"/>
      <c r="E28" s="62" t="s">
        <v>36</v>
      </c>
      <c r="F28" s="78" t="s">
        <v>17</v>
      </c>
      <c r="G28" s="78">
        <v>650</v>
      </c>
      <c r="H28" s="78">
        <v>650</v>
      </c>
      <c r="I28" s="78">
        <v>650</v>
      </c>
    </row>
    <row r="29" spans="1:9" ht="15" customHeight="1">
      <c r="A29" s="148"/>
      <c r="B29" s="132"/>
      <c r="C29" s="130"/>
      <c r="D29" s="128"/>
      <c r="E29" s="151" t="s">
        <v>57</v>
      </c>
      <c r="F29" s="139" t="s">
        <v>22</v>
      </c>
      <c r="G29" s="139">
        <v>3</v>
      </c>
      <c r="H29" s="139">
        <v>3</v>
      </c>
      <c r="I29" s="139">
        <v>3</v>
      </c>
    </row>
    <row r="30" spans="1:9" ht="14.25" customHeight="1">
      <c r="A30" s="120"/>
      <c r="B30" s="133"/>
      <c r="C30" s="124"/>
      <c r="D30" s="129"/>
      <c r="E30" s="152"/>
      <c r="F30" s="140"/>
      <c r="G30" s="140"/>
      <c r="H30" s="140"/>
      <c r="I30" s="140"/>
    </row>
    <row r="31" spans="1:9" ht="16.5" customHeight="1">
      <c r="A31" s="119" t="s">
        <v>26</v>
      </c>
      <c r="B31" s="121" t="s">
        <v>73</v>
      </c>
      <c r="C31" s="123">
        <v>861.4</v>
      </c>
      <c r="D31" s="109"/>
      <c r="E31" s="60" t="s">
        <v>36</v>
      </c>
      <c r="F31" s="45" t="s">
        <v>17</v>
      </c>
      <c r="G31" s="45">
        <v>400</v>
      </c>
      <c r="H31" s="45">
        <v>410</v>
      </c>
      <c r="I31" s="45">
        <v>420</v>
      </c>
    </row>
    <row r="32" spans="1:9" ht="47.25" customHeight="1">
      <c r="A32" s="120"/>
      <c r="B32" s="122"/>
      <c r="C32" s="124"/>
      <c r="D32" s="110"/>
      <c r="E32" s="60" t="s">
        <v>57</v>
      </c>
      <c r="F32" s="45" t="s">
        <v>22</v>
      </c>
      <c r="G32" s="45">
        <v>15</v>
      </c>
      <c r="H32" s="45">
        <v>16</v>
      </c>
      <c r="I32" s="45">
        <v>17</v>
      </c>
    </row>
    <row r="33" spans="1:9" ht="15.75" customHeight="1">
      <c r="A33" s="119" t="s">
        <v>27</v>
      </c>
      <c r="B33" s="121" t="s">
        <v>84</v>
      </c>
      <c r="C33" s="123">
        <v>2484.7</v>
      </c>
      <c r="D33" s="109"/>
      <c r="E33" s="60" t="s">
        <v>36</v>
      </c>
      <c r="F33" s="45" t="s">
        <v>17</v>
      </c>
      <c r="G33" s="45">
        <v>640</v>
      </c>
      <c r="H33" s="45">
        <v>650</v>
      </c>
      <c r="I33" s="45">
        <v>660</v>
      </c>
    </row>
    <row r="34" spans="1:9" ht="46.5" customHeight="1">
      <c r="A34" s="120"/>
      <c r="B34" s="122"/>
      <c r="C34" s="124"/>
      <c r="D34" s="110"/>
      <c r="E34" s="60" t="s">
        <v>57</v>
      </c>
      <c r="F34" s="45" t="s">
        <v>22</v>
      </c>
      <c r="G34" s="45">
        <v>16</v>
      </c>
      <c r="H34" s="45">
        <v>16</v>
      </c>
      <c r="I34" s="45">
        <v>16</v>
      </c>
    </row>
    <row r="35" spans="1:9" ht="23.25" customHeight="1">
      <c r="A35" s="41"/>
      <c r="B35" s="46" t="s">
        <v>28</v>
      </c>
      <c r="C35" s="47">
        <f>SUM(C26:C34)</f>
        <v>11031.7</v>
      </c>
      <c r="D35" s="40"/>
      <c r="E35" s="51"/>
      <c r="F35" s="40"/>
      <c r="G35" s="49"/>
      <c r="H35" s="49"/>
      <c r="I35" s="49"/>
    </row>
    <row r="36" spans="1:9" ht="34.5" customHeight="1">
      <c r="A36" s="41"/>
      <c r="B36" s="137" t="s">
        <v>95</v>
      </c>
      <c r="C36" s="137"/>
      <c r="D36" s="138"/>
      <c r="E36" s="138"/>
      <c r="F36" s="138"/>
      <c r="G36" s="138"/>
      <c r="H36" s="138"/>
      <c r="I36" s="138"/>
    </row>
    <row r="37" spans="1:9" ht="30" customHeight="1">
      <c r="A37" s="119" t="s">
        <v>29</v>
      </c>
      <c r="B37" s="121" t="s">
        <v>79</v>
      </c>
      <c r="C37" s="154">
        <v>595.5</v>
      </c>
      <c r="D37" s="156"/>
      <c r="E37" s="100" t="s">
        <v>36</v>
      </c>
      <c r="F37" s="78" t="s">
        <v>17</v>
      </c>
      <c r="G37" s="78">
        <v>30</v>
      </c>
      <c r="H37" s="78">
        <v>30</v>
      </c>
      <c r="I37" s="78">
        <v>30</v>
      </c>
    </row>
    <row r="38" spans="1:9" ht="30" customHeight="1">
      <c r="A38" s="120"/>
      <c r="B38" s="122"/>
      <c r="C38" s="155"/>
      <c r="D38" s="157"/>
      <c r="E38" s="99" t="s">
        <v>108</v>
      </c>
      <c r="F38" s="78" t="s">
        <v>22</v>
      </c>
      <c r="G38" s="101">
        <v>1</v>
      </c>
      <c r="H38" s="101">
        <v>1</v>
      </c>
      <c r="I38" s="101">
        <v>1</v>
      </c>
    </row>
    <row r="39" spans="1:9" ht="15.75" customHeight="1">
      <c r="A39" s="149" t="s">
        <v>30</v>
      </c>
      <c r="B39" s="150" t="s">
        <v>67</v>
      </c>
      <c r="C39" s="143">
        <v>3474.6</v>
      </c>
      <c r="D39" s="153"/>
      <c r="E39" s="62" t="s">
        <v>36</v>
      </c>
      <c r="F39" s="78" t="s">
        <v>17</v>
      </c>
      <c r="G39" s="78">
        <v>950</v>
      </c>
      <c r="H39" s="78">
        <v>960</v>
      </c>
      <c r="I39" s="78">
        <v>970</v>
      </c>
    </row>
    <row r="40" spans="1:9" ht="31.5" customHeight="1">
      <c r="A40" s="149"/>
      <c r="B40" s="150"/>
      <c r="C40" s="143"/>
      <c r="D40" s="144"/>
      <c r="E40" s="62" t="s">
        <v>57</v>
      </c>
      <c r="F40" s="78" t="s">
        <v>22</v>
      </c>
      <c r="G40" s="78">
        <v>19</v>
      </c>
      <c r="H40" s="78">
        <v>20</v>
      </c>
      <c r="I40" s="78">
        <v>21</v>
      </c>
    </row>
    <row r="41" spans="1:9" ht="17.25" customHeight="1">
      <c r="A41" s="149" t="s">
        <v>31</v>
      </c>
      <c r="B41" s="150" t="s">
        <v>81</v>
      </c>
      <c r="C41" s="143">
        <v>318</v>
      </c>
      <c r="D41" s="144"/>
      <c r="E41" s="62" t="s">
        <v>36</v>
      </c>
      <c r="F41" s="78" t="s">
        <v>17</v>
      </c>
      <c r="G41" s="78">
        <v>1000</v>
      </c>
      <c r="H41" s="78">
        <v>1100</v>
      </c>
      <c r="I41" s="78">
        <v>1200</v>
      </c>
    </row>
    <row r="42" spans="1:9" ht="46.5" customHeight="1">
      <c r="A42" s="149"/>
      <c r="B42" s="150"/>
      <c r="C42" s="143"/>
      <c r="D42" s="144"/>
      <c r="E42" s="62" t="s">
        <v>57</v>
      </c>
      <c r="F42" s="78" t="s">
        <v>22</v>
      </c>
      <c r="G42" s="78">
        <v>10</v>
      </c>
      <c r="H42" s="78">
        <v>11</v>
      </c>
      <c r="I42" s="78">
        <v>12</v>
      </c>
    </row>
    <row r="43" spans="1:9" ht="22.5" customHeight="1">
      <c r="A43" s="41"/>
      <c r="B43" s="46" t="s">
        <v>32</v>
      </c>
      <c r="C43" s="47">
        <f>SUM(C38:C42)</f>
        <v>3792.6</v>
      </c>
      <c r="D43" s="40"/>
      <c r="E43" s="48"/>
      <c r="F43" s="45"/>
      <c r="G43" s="45"/>
      <c r="H43" s="45"/>
      <c r="I43" s="45"/>
    </row>
    <row r="44" spans="1:9" ht="17.25" customHeight="1">
      <c r="A44" s="41"/>
      <c r="B44" s="137" t="s">
        <v>96</v>
      </c>
      <c r="C44" s="137"/>
      <c r="D44" s="137"/>
      <c r="E44" s="138"/>
      <c r="F44" s="138"/>
      <c r="G44" s="138"/>
      <c r="H44" s="138"/>
      <c r="I44" s="138"/>
    </row>
    <row r="45" spans="1:9" ht="34.5" customHeight="1">
      <c r="A45" s="149" t="s">
        <v>33</v>
      </c>
      <c r="B45" s="150" t="s">
        <v>88</v>
      </c>
      <c r="C45" s="143">
        <v>2067.9</v>
      </c>
      <c r="D45" s="144"/>
      <c r="E45" s="80" t="s">
        <v>77</v>
      </c>
      <c r="F45" s="78" t="s">
        <v>22</v>
      </c>
      <c r="G45" s="78">
        <v>10</v>
      </c>
      <c r="H45" s="78">
        <v>10</v>
      </c>
      <c r="I45" s="78">
        <v>10</v>
      </c>
    </row>
    <row r="46" spans="1:9" ht="27" customHeight="1">
      <c r="A46" s="149"/>
      <c r="B46" s="150"/>
      <c r="C46" s="143"/>
      <c r="D46" s="144"/>
      <c r="E46" s="160" t="s">
        <v>111</v>
      </c>
      <c r="F46" s="158" t="s">
        <v>18</v>
      </c>
      <c r="G46" s="158">
        <v>100</v>
      </c>
      <c r="H46" s="158">
        <v>100</v>
      </c>
      <c r="I46" s="158">
        <v>100</v>
      </c>
    </row>
    <row r="47" spans="1:9" ht="21" customHeight="1">
      <c r="A47" s="149"/>
      <c r="B47" s="150"/>
      <c r="C47" s="143"/>
      <c r="D47" s="144"/>
      <c r="E47" s="160"/>
      <c r="F47" s="158"/>
      <c r="G47" s="158"/>
      <c r="H47" s="158"/>
      <c r="I47" s="158"/>
    </row>
    <row r="48" spans="1:9" ht="18.75" customHeight="1">
      <c r="A48" s="149" t="s">
        <v>34</v>
      </c>
      <c r="B48" s="150" t="s">
        <v>109</v>
      </c>
      <c r="C48" s="143">
        <v>8480.7</v>
      </c>
      <c r="D48" s="144"/>
      <c r="E48" s="125" t="s">
        <v>77</v>
      </c>
      <c r="F48" s="42" t="s">
        <v>22</v>
      </c>
      <c r="G48" s="42">
        <v>9</v>
      </c>
      <c r="H48" s="42">
        <v>9</v>
      </c>
      <c r="I48" s="42">
        <v>9</v>
      </c>
    </row>
    <row r="49" spans="1:9" ht="27.75" customHeight="1">
      <c r="A49" s="149"/>
      <c r="B49" s="150"/>
      <c r="C49" s="143"/>
      <c r="D49" s="144"/>
      <c r="E49" s="126"/>
      <c r="F49" s="43"/>
      <c r="G49" s="43"/>
      <c r="H49" s="43"/>
      <c r="I49" s="43"/>
    </row>
    <row r="50" spans="1:9" ht="15.75">
      <c r="A50" s="41"/>
      <c r="B50" s="46" t="s">
        <v>110</v>
      </c>
      <c r="C50" s="52">
        <f>SUM(C45:C49)</f>
        <v>10548.6</v>
      </c>
      <c r="D50" s="74"/>
      <c r="E50" s="83"/>
      <c r="F50" s="78"/>
      <c r="G50" s="78"/>
      <c r="H50" s="78"/>
      <c r="I50" s="78"/>
    </row>
    <row r="51" spans="1:9" ht="15.75">
      <c r="A51" s="53"/>
      <c r="B51" s="54" t="s">
        <v>37</v>
      </c>
      <c r="C51" s="55">
        <f>SUM(C50,C43,C35,C24,C18,)</f>
        <v>50463.9</v>
      </c>
      <c r="D51" s="46"/>
      <c r="E51" s="81"/>
      <c r="F51" s="82"/>
      <c r="G51" s="82"/>
      <c r="H51" s="82"/>
      <c r="I51" s="82"/>
    </row>
    <row r="52" spans="1:9" ht="15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8.75">
      <c r="A54" s="159" t="s">
        <v>38</v>
      </c>
      <c r="B54" s="159"/>
      <c r="C54" s="26"/>
      <c r="D54" s="26"/>
      <c r="E54" s="26"/>
      <c r="F54" s="22"/>
      <c r="G54" s="22"/>
      <c r="H54" s="22"/>
      <c r="I54" s="22"/>
    </row>
    <row r="55" spans="1:11" ht="18.75">
      <c r="A55" s="111" t="s">
        <v>39</v>
      </c>
      <c r="B55" s="111"/>
      <c r="C55" s="26"/>
      <c r="D55" s="26"/>
      <c r="E55" s="56" t="s">
        <v>40</v>
      </c>
      <c r="F55" s="22"/>
      <c r="G55" s="22"/>
      <c r="H55" s="22"/>
      <c r="I55" s="22"/>
      <c r="K55" t="s">
        <v>110</v>
      </c>
    </row>
  </sheetData>
  <sheetProtection selectLockedCells="1" selectUnlockedCells="1"/>
  <mergeCells count="82">
    <mergeCell ref="D16:D17"/>
    <mergeCell ref="C16:C17"/>
    <mergeCell ref="B16:B17"/>
    <mergeCell ref="A16:A17"/>
    <mergeCell ref="H46:H47"/>
    <mergeCell ref="I46:I47"/>
    <mergeCell ref="A54:B54"/>
    <mergeCell ref="A55:B55"/>
    <mergeCell ref="A48:A49"/>
    <mergeCell ref="B48:B49"/>
    <mergeCell ref="D45:D47"/>
    <mergeCell ref="E46:E47"/>
    <mergeCell ref="F46:F47"/>
    <mergeCell ref="G46:G47"/>
    <mergeCell ref="C48:C49"/>
    <mergeCell ref="D48:D49"/>
    <mergeCell ref="A41:A42"/>
    <mergeCell ref="B41:B42"/>
    <mergeCell ref="C41:C42"/>
    <mergeCell ref="D41:D42"/>
    <mergeCell ref="B44:I44"/>
    <mergeCell ref="A45:A47"/>
    <mergeCell ref="B45:B47"/>
    <mergeCell ref="C45:C47"/>
    <mergeCell ref="C33:C34"/>
    <mergeCell ref="B36:I36"/>
    <mergeCell ref="A39:A40"/>
    <mergeCell ref="B39:B40"/>
    <mergeCell ref="C39:C40"/>
    <mergeCell ref="D39:D40"/>
    <mergeCell ref="A37:A38"/>
    <mergeCell ref="B37:B38"/>
    <mergeCell ref="C37:C38"/>
    <mergeCell ref="D37:D38"/>
    <mergeCell ref="A31:A32"/>
    <mergeCell ref="B31:B32"/>
    <mergeCell ref="C31:C32"/>
    <mergeCell ref="D31:D32"/>
    <mergeCell ref="F29:F30"/>
    <mergeCell ref="G29:G30"/>
    <mergeCell ref="H29:H30"/>
    <mergeCell ref="D26:D27"/>
    <mergeCell ref="A26:A27"/>
    <mergeCell ref="B26:B27"/>
    <mergeCell ref="C26:C27"/>
    <mergeCell ref="E29:E30"/>
    <mergeCell ref="B15:I15"/>
    <mergeCell ref="I29:I30"/>
    <mergeCell ref="D22:D23"/>
    <mergeCell ref="A20:A21"/>
    <mergeCell ref="B20:B21"/>
    <mergeCell ref="C20:C21"/>
    <mergeCell ref="D20:D21"/>
    <mergeCell ref="B25:I25"/>
    <mergeCell ref="B19:I19"/>
    <mergeCell ref="A28:A30"/>
    <mergeCell ref="G8:I8"/>
    <mergeCell ref="C9:D11"/>
    <mergeCell ref="E9:E10"/>
    <mergeCell ref="G9:I9"/>
    <mergeCell ref="G10:I10"/>
    <mergeCell ref="G11:G13"/>
    <mergeCell ref="H11:H13"/>
    <mergeCell ref="I11:I13"/>
    <mergeCell ref="C8:D8"/>
    <mergeCell ref="F8:F12"/>
    <mergeCell ref="E1:I1"/>
    <mergeCell ref="E2:I2"/>
    <mergeCell ref="E4:I4"/>
    <mergeCell ref="B6:H6"/>
    <mergeCell ref="A5:I5"/>
    <mergeCell ref="E3:I3"/>
    <mergeCell ref="A22:A23"/>
    <mergeCell ref="B22:B23"/>
    <mergeCell ref="C22:C23"/>
    <mergeCell ref="E48:E49"/>
    <mergeCell ref="D28:D30"/>
    <mergeCell ref="C28:C30"/>
    <mergeCell ref="B28:B30"/>
    <mergeCell ref="D33:D34"/>
    <mergeCell ref="A33:A34"/>
    <mergeCell ref="B33:B34"/>
  </mergeCells>
  <printOptions/>
  <pageMargins left="0.5511811023622047" right="0.5511811023622047" top="0.7874015748031497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M14" sqref="M14"/>
    </sheetView>
  </sheetViews>
  <sheetFormatPr defaultColWidth="9.00390625" defaultRowHeight="12.75"/>
  <cols>
    <col min="2" max="2" width="25.875" style="0" customWidth="1"/>
    <col min="3" max="3" width="10.625" style="0" customWidth="1"/>
    <col min="4" max="4" width="7.25390625" style="0" customWidth="1"/>
    <col min="5" max="5" width="10.625" style="0" customWidth="1"/>
    <col min="6" max="6" width="10.125" style="0" customWidth="1"/>
    <col min="7" max="8" width="8.625" style="0" customWidth="1"/>
    <col min="9" max="9" width="15.125" style="0" customWidth="1"/>
    <col min="10" max="10" width="24.875" style="0" customWidth="1"/>
  </cols>
  <sheetData>
    <row r="1" spans="1:12" ht="12.75" customHeight="1">
      <c r="A1" s="164" t="s">
        <v>102</v>
      </c>
      <c r="B1" s="164"/>
      <c r="C1" s="164"/>
      <c r="D1" s="164"/>
      <c r="E1" s="164"/>
      <c r="F1" s="164"/>
      <c r="G1" s="164"/>
      <c r="H1" s="164"/>
      <c r="I1" s="164"/>
      <c r="J1" s="164"/>
      <c r="K1" s="8"/>
      <c r="L1" s="8"/>
    </row>
    <row r="2" spans="1:12" ht="14.25" customHeight="1">
      <c r="A2" s="164" t="s">
        <v>90</v>
      </c>
      <c r="B2" s="164"/>
      <c r="C2" s="164"/>
      <c r="D2" s="164"/>
      <c r="E2" s="164"/>
      <c r="F2" s="164"/>
      <c r="G2" s="164"/>
      <c r="H2" s="164"/>
      <c r="I2" s="164"/>
      <c r="J2" s="164"/>
      <c r="K2" s="8"/>
      <c r="L2" s="8"/>
    </row>
    <row r="3" spans="1:12" ht="12.75" customHeight="1">
      <c r="A3" s="165" t="s">
        <v>61</v>
      </c>
      <c r="B3" s="165"/>
      <c r="C3" s="165"/>
      <c r="D3" s="165"/>
      <c r="E3" s="165"/>
      <c r="F3" s="165"/>
      <c r="G3" s="165"/>
      <c r="H3" s="165"/>
      <c r="I3" s="165"/>
      <c r="J3" s="165"/>
      <c r="K3" s="8"/>
      <c r="L3" s="8"/>
    </row>
    <row r="4" spans="1:12" ht="12.75" customHeight="1">
      <c r="A4" s="162" t="s">
        <v>113</v>
      </c>
      <c r="B4" s="162"/>
      <c r="C4" s="162"/>
      <c r="D4" s="162"/>
      <c r="E4" s="162"/>
      <c r="F4" s="162"/>
      <c r="G4" s="162"/>
      <c r="H4" s="162"/>
      <c r="I4" s="162"/>
      <c r="J4" s="162"/>
      <c r="K4" s="8"/>
      <c r="L4" s="8"/>
    </row>
    <row r="5" spans="11:12" ht="12.75">
      <c r="K5" s="8"/>
      <c r="L5" s="8"/>
    </row>
    <row r="6" spans="1:12" ht="30.75" customHeight="1">
      <c r="A6" s="166" t="s">
        <v>60</v>
      </c>
      <c r="B6" s="169" t="s">
        <v>41</v>
      </c>
      <c r="C6" s="163" t="s">
        <v>42</v>
      </c>
      <c r="D6" s="163" t="s">
        <v>43</v>
      </c>
      <c r="E6" s="166" t="s">
        <v>59</v>
      </c>
      <c r="F6" s="163" t="s">
        <v>44</v>
      </c>
      <c r="G6" s="163"/>
      <c r="H6" s="163"/>
      <c r="I6" s="163" t="s">
        <v>45</v>
      </c>
      <c r="J6" s="169" t="s">
        <v>46</v>
      </c>
      <c r="K6" s="8"/>
      <c r="L6" s="8"/>
    </row>
    <row r="7" spans="1:12" ht="29.25" customHeight="1">
      <c r="A7" s="167"/>
      <c r="B7" s="169"/>
      <c r="C7" s="163"/>
      <c r="D7" s="163"/>
      <c r="E7" s="167"/>
      <c r="F7" s="4">
        <v>2014</v>
      </c>
      <c r="G7" s="4">
        <v>2015</v>
      </c>
      <c r="H7" s="4">
        <v>2016</v>
      </c>
      <c r="I7" s="163"/>
      <c r="J7" s="169"/>
      <c r="K7" s="8"/>
      <c r="L7" s="8"/>
    </row>
    <row r="8" spans="1:12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8"/>
      <c r="L8" s="8"/>
    </row>
    <row r="9" spans="1:12" ht="20.25" customHeight="1">
      <c r="A9" s="11"/>
      <c r="B9" s="168" t="s">
        <v>97</v>
      </c>
      <c r="C9" s="168"/>
      <c r="D9" s="168"/>
      <c r="E9" s="168"/>
      <c r="F9" s="168"/>
      <c r="G9" s="168"/>
      <c r="H9" s="168"/>
      <c r="I9" s="168"/>
      <c r="J9" s="168"/>
      <c r="K9" s="8"/>
      <c r="L9" s="8"/>
    </row>
    <row r="10" spans="1:12" ht="40.5" customHeight="1">
      <c r="A10" s="161" t="s">
        <v>16</v>
      </c>
      <c r="B10" s="170" t="s">
        <v>62</v>
      </c>
      <c r="C10" s="170" t="s">
        <v>47</v>
      </c>
      <c r="D10" s="170" t="s">
        <v>63</v>
      </c>
      <c r="E10" s="172">
        <f>SUM(F10:H11)</f>
        <v>19209.1</v>
      </c>
      <c r="F10" s="172">
        <v>6012.1</v>
      </c>
      <c r="G10" s="172">
        <v>6404</v>
      </c>
      <c r="H10" s="172">
        <v>6793</v>
      </c>
      <c r="I10" s="173" t="s">
        <v>70</v>
      </c>
      <c r="J10" s="171" t="s">
        <v>103</v>
      </c>
      <c r="K10" s="8"/>
      <c r="L10" s="8"/>
    </row>
    <row r="11" spans="1:12" ht="39" customHeight="1">
      <c r="A11" s="161"/>
      <c r="B11" s="170"/>
      <c r="C11" s="170"/>
      <c r="D11" s="170"/>
      <c r="E11" s="172"/>
      <c r="F11" s="172"/>
      <c r="G11" s="172"/>
      <c r="H11" s="172"/>
      <c r="I11" s="173"/>
      <c r="J11" s="171"/>
      <c r="K11" s="8"/>
      <c r="L11" s="8"/>
    </row>
    <row r="12" spans="1:13" ht="21.75" customHeight="1">
      <c r="A12" s="3"/>
      <c r="B12" s="6" t="s">
        <v>48</v>
      </c>
      <c r="C12" s="4"/>
      <c r="D12" s="4"/>
      <c r="E12" s="13">
        <f>SUM(E10:E11)</f>
        <v>19209.1</v>
      </c>
      <c r="F12" s="13">
        <f>SUM(F10:F11)</f>
        <v>6012.1</v>
      </c>
      <c r="G12" s="13">
        <f>SUM(G10)</f>
        <v>6404</v>
      </c>
      <c r="H12" s="13">
        <f>SUM(H10)</f>
        <v>6793</v>
      </c>
      <c r="I12" s="1"/>
      <c r="J12" s="1"/>
      <c r="K12" s="8"/>
      <c r="L12" s="8"/>
      <c r="M12" s="63">
        <f>SUM(F12:H12)</f>
        <v>19209.1</v>
      </c>
    </row>
    <row r="13" spans="1:12" ht="24" customHeight="1">
      <c r="A13" s="3"/>
      <c r="B13" s="174" t="s">
        <v>98</v>
      </c>
      <c r="C13" s="174"/>
      <c r="D13" s="174"/>
      <c r="E13" s="174"/>
      <c r="F13" s="174"/>
      <c r="G13" s="174"/>
      <c r="H13" s="174"/>
      <c r="I13" s="174"/>
      <c r="J13" s="174"/>
      <c r="K13" s="8"/>
      <c r="L13" s="8"/>
    </row>
    <row r="14" spans="1:12" ht="31.5" customHeight="1">
      <c r="A14" s="161" t="s">
        <v>20</v>
      </c>
      <c r="B14" s="175" t="s">
        <v>64</v>
      </c>
      <c r="C14" s="170" t="s">
        <v>47</v>
      </c>
      <c r="D14" s="170" t="s">
        <v>63</v>
      </c>
      <c r="E14" s="172">
        <f>SUM(F14:H15)</f>
        <v>4382.9</v>
      </c>
      <c r="F14" s="172">
        <v>1374.9</v>
      </c>
      <c r="G14" s="172">
        <v>1459</v>
      </c>
      <c r="H14" s="172">
        <v>1549</v>
      </c>
      <c r="I14" s="173" t="s">
        <v>70</v>
      </c>
      <c r="J14" s="171" t="s">
        <v>104</v>
      </c>
      <c r="K14" s="8"/>
      <c r="L14" s="8"/>
    </row>
    <row r="15" spans="1:12" ht="21.75" customHeight="1">
      <c r="A15" s="161"/>
      <c r="B15" s="175"/>
      <c r="C15" s="176"/>
      <c r="D15" s="176"/>
      <c r="E15" s="172"/>
      <c r="F15" s="172"/>
      <c r="G15" s="172"/>
      <c r="H15" s="172"/>
      <c r="I15" s="180"/>
      <c r="J15" s="181"/>
      <c r="K15" s="8"/>
      <c r="L15" s="8"/>
    </row>
    <row r="16" spans="1:12" ht="65.25" customHeight="1">
      <c r="A16" s="5" t="s">
        <v>21</v>
      </c>
      <c r="B16" s="92" t="s">
        <v>71</v>
      </c>
      <c r="C16" s="88" t="s">
        <v>47</v>
      </c>
      <c r="D16" s="88" t="s">
        <v>63</v>
      </c>
      <c r="E16" s="93">
        <f>SUM(F16:H16)</f>
        <v>1499</v>
      </c>
      <c r="F16" s="85">
        <v>470</v>
      </c>
      <c r="G16" s="85">
        <v>499</v>
      </c>
      <c r="H16" s="86">
        <v>530</v>
      </c>
      <c r="I16" s="91" t="s">
        <v>70</v>
      </c>
      <c r="J16" s="91" t="s">
        <v>105</v>
      </c>
      <c r="K16" s="8"/>
      <c r="L16" s="8"/>
    </row>
    <row r="17" spans="1:13" ht="28.5" customHeight="1">
      <c r="A17" s="90"/>
      <c r="B17" s="94" t="s">
        <v>49</v>
      </c>
      <c r="C17" s="95"/>
      <c r="D17" s="95"/>
      <c r="E17" s="96">
        <f>SUM(E14:E16)</f>
        <v>5881.9</v>
      </c>
      <c r="F17" s="96">
        <f>SUM(F14:F16)</f>
        <v>1844.9</v>
      </c>
      <c r="G17" s="96">
        <f>SUM(G14:G16)</f>
        <v>1958</v>
      </c>
      <c r="H17" s="97">
        <f>SUM(H14:H16)</f>
        <v>2079</v>
      </c>
      <c r="I17" s="71"/>
      <c r="J17" s="71"/>
      <c r="K17" s="8"/>
      <c r="L17" s="8"/>
      <c r="M17" s="63">
        <f>SUM(F17:H17)</f>
        <v>5881.9</v>
      </c>
    </row>
    <row r="18" spans="1:12" ht="17.25" customHeight="1">
      <c r="A18" s="90"/>
      <c r="B18" s="177" t="s">
        <v>99</v>
      </c>
      <c r="C18" s="178"/>
      <c r="D18" s="178"/>
      <c r="E18" s="178"/>
      <c r="F18" s="178"/>
      <c r="G18" s="178"/>
      <c r="H18" s="178"/>
      <c r="I18" s="178"/>
      <c r="J18" s="179"/>
      <c r="K18" s="8"/>
      <c r="L18" s="8"/>
    </row>
    <row r="19" spans="1:12" ht="42.75" customHeight="1">
      <c r="A19" s="161" t="s">
        <v>24</v>
      </c>
      <c r="B19" s="182" t="s">
        <v>65</v>
      </c>
      <c r="C19" s="184" t="s">
        <v>47</v>
      </c>
      <c r="D19" s="184" t="s">
        <v>63</v>
      </c>
      <c r="E19" s="186">
        <f>SUM(F19:H20)</f>
        <v>6861.599999999999</v>
      </c>
      <c r="F19" s="186">
        <v>2287.2</v>
      </c>
      <c r="G19" s="186">
        <v>2287.2</v>
      </c>
      <c r="H19" s="186">
        <v>2287.2</v>
      </c>
      <c r="I19" s="185" t="s">
        <v>70</v>
      </c>
      <c r="J19" s="185" t="s">
        <v>50</v>
      </c>
      <c r="K19" s="8"/>
      <c r="L19" s="8"/>
    </row>
    <row r="20" spans="1:12" ht="35.25" customHeight="1">
      <c r="A20" s="161"/>
      <c r="B20" s="183"/>
      <c r="C20" s="170"/>
      <c r="D20" s="170"/>
      <c r="E20" s="172"/>
      <c r="F20" s="172"/>
      <c r="G20" s="172"/>
      <c r="H20" s="172"/>
      <c r="I20" s="173"/>
      <c r="J20" s="173"/>
      <c r="K20" s="8"/>
      <c r="L20" s="8"/>
    </row>
    <row r="21" spans="1:12" ht="53.25" customHeight="1">
      <c r="A21" s="84" t="s">
        <v>25</v>
      </c>
      <c r="B21" s="59" t="s">
        <v>66</v>
      </c>
      <c r="C21" s="76" t="s">
        <v>47</v>
      </c>
      <c r="D21" s="76" t="s">
        <v>63</v>
      </c>
      <c r="E21" s="85">
        <f>SUM(F21:H21)</f>
        <v>824</v>
      </c>
      <c r="F21" s="85">
        <v>250</v>
      </c>
      <c r="G21" s="85">
        <v>279</v>
      </c>
      <c r="H21" s="86">
        <v>295</v>
      </c>
      <c r="I21" s="77" t="s">
        <v>70</v>
      </c>
      <c r="J21" s="87" t="s">
        <v>52</v>
      </c>
      <c r="K21" s="8"/>
      <c r="L21" s="8"/>
    </row>
    <row r="22" spans="1:14" ht="57.75" customHeight="1">
      <c r="A22" s="161" t="s">
        <v>26</v>
      </c>
      <c r="B22" s="183" t="s">
        <v>68</v>
      </c>
      <c r="C22" s="170" t="s">
        <v>47</v>
      </c>
      <c r="D22" s="170" t="s">
        <v>63</v>
      </c>
      <c r="E22" s="172">
        <f>SUM(F22:H23)</f>
        <v>861.4</v>
      </c>
      <c r="F22" s="172">
        <v>269.4</v>
      </c>
      <c r="G22" s="172">
        <v>287</v>
      </c>
      <c r="H22" s="192">
        <v>305</v>
      </c>
      <c r="I22" s="173" t="s">
        <v>70</v>
      </c>
      <c r="J22" s="187" t="s">
        <v>54</v>
      </c>
      <c r="K22" s="8"/>
      <c r="L22" s="8"/>
      <c r="N22" s="63">
        <f>SUM(F12:H12)</f>
        <v>19209.1</v>
      </c>
    </row>
    <row r="23" spans="1:12" ht="20.25" customHeight="1">
      <c r="A23" s="161"/>
      <c r="B23" s="183"/>
      <c r="C23" s="176"/>
      <c r="D23" s="176"/>
      <c r="E23" s="172"/>
      <c r="F23" s="172"/>
      <c r="G23" s="172"/>
      <c r="H23" s="192"/>
      <c r="I23" s="173"/>
      <c r="J23" s="187"/>
      <c r="K23" s="8"/>
      <c r="L23" s="8"/>
    </row>
    <row r="24" spans="1:12" ht="60.75" customHeight="1">
      <c r="A24" s="5" t="s">
        <v>27</v>
      </c>
      <c r="B24" s="75" t="s">
        <v>84</v>
      </c>
      <c r="C24" s="62" t="s">
        <v>47</v>
      </c>
      <c r="D24" s="118" t="s">
        <v>63</v>
      </c>
      <c r="E24" s="61">
        <f>SUM(F24:H24)</f>
        <v>2484.7</v>
      </c>
      <c r="F24" s="12">
        <v>919.7</v>
      </c>
      <c r="G24" s="12">
        <v>760</v>
      </c>
      <c r="H24" s="64">
        <v>805</v>
      </c>
      <c r="I24" s="71" t="s">
        <v>70</v>
      </c>
      <c r="J24" s="65" t="s">
        <v>78</v>
      </c>
      <c r="K24" s="8"/>
      <c r="L24" s="8"/>
    </row>
    <row r="25" spans="1:13" ht="15">
      <c r="A25" s="3"/>
      <c r="B25" s="2" t="s">
        <v>51</v>
      </c>
      <c r="C25" s="60"/>
      <c r="D25" s="60"/>
      <c r="E25" s="14">
        <f>SUM(E19:E24)</f>
        <v>11031.7</v>
      </c>
      <c r="F25" s="14">
        <f>SUM(F19:F24)</f>
        <v>3726.3</v>
      </c>
      <c r="G25" s="14">
        <f>SUM(G19:G24)</f>
        <v>3613.2</v>
      </c>
      <c r="H25" s="14">
        <f>SUM(H19:H24)</f>
        <v>3692.2</v>
      </c>
      <c r="I25" s="60"/>
      <c r="J25" s="1"/>
      <c r="K25" s="8"/>
      <c r="L25" s="8"/>
      <c r="M25" s="63">
        <f>SUM(F25:H25)</f>
        <v>11031.7</v>
      </c>
    </row>
    <row r="26" spans="1:12" ht="16.5" customHeight="1">
      <c r="A26" s="3"/>
      <c r="B26" s="174" t="s">
        <v>100</v>
      </c>
      <c r="C26" s="174"/>
      <c r="D26" s="174"/>
      <c r="E26" s="174"/>
      <c r="F26" s="174"/>
      <c r="G26" s="174"/>
      <c r="H26" s="174"/>
      <c r="I26" s="188"/>
      <c r="J26" s="174"/>
      <c r="K26" s="8"/>
      <c r="L26" s="8"/>
    </row>
    <row r="27" spans="1:12" ht="57.75" customHeight="1">
      <c r="A27" s="89" t="s">
        <v>29</v>
      </c>
      <c r="B27" s="1" t="s">
        <v>79</v>
      </c>
      <c r="C27" s="4" t="s">
        <v>47</v>
      </c>
      <c r="D27" s="4" t="s">
        <v>63</v>
      </c>
      <c r="E27" s="12">
        <f>SUM(F27:H27)</f>
        <v>595.5</v>
      </c>
      <c r="F27" s="12">
        <v>198.5</v>
      </c>
      <c r="G27" s="12">
        <v>198.5</v>
      </c>
      <c r="H27" s="64">
        <v>198.5</v>
      </c>
      <c r="I27" s="98" t="s">
        <v>70</v>
      </c>
      <c r="J27" s="65" t="s">
        <v>80</v>
      </c>
      <c r="K27" s="8"/>
      <c r="L27" s="8"/>
    </row>
    <row r="28" spans="1:12" ht="67.5" customHeight="1">
      <c r="A28" s="15" t="s">
        <v>53</v>
      </c>
      <c r="B28" s="1" t="s">
        <v>67</v>
      </c>
      <c r="C28" s="4" t="s">
        <v>47</v>
      </c>
      <c r="D28" s="76" t="s">
        <v>63</v>
      </c>
      <c r="E28" s="12">
        <f>SUM(F28:H28)</f>
        <v>3474.6</v>
      </c>
      <c r="F28" s="12">
        <v>1094.6</v>
      </c>
      <c r="G28" s="12">
        <v>1160</v>
      </c>
      <c r="H28" s="64">
        <v>1220</v>
      </c>
      <c r="I28" s="71" t="s">
        <v>70</v>
      </c>
      <c r="J28" s="70" t="s">
        <v>56</v>
      </c>
      <c r="K28" s="8"/>
      <c r="L28" s="8"/>
    </row>
    <row r="29" spans="1:12" ht="62.25" customHeight="1">
      <c r="A29" s="15" t="s">
        <v>31</v>
      </c>
      <c r="B29" s="1" t="s">
        <v>69</v>
      </c>
      <c r="C29" s="66" t="s">
        <v>47</v>
      </c>
      <c r="D29" s="76" t="s">
        <v>63</v>
      </c>
      <c r="E29" s="61">
        <f>SUM(F29:H29)</f>
        <v>318</v>
      </c>
      <c r="F29" s="12">
        <v>100</v>
      </c>
      <c r="G29" s="12">
        <v>106</v>
      </c>
      <c r="H29" s="64">
        <v>112</v>
      </c>
      <c r="I29" s="71" t="s">
        <v>70</v>
      </c>
      <c r="J29" s="65" t="s">
        <v>85</v>
      </c>
      <c r="K29" s="8"/>
      <c r="L29" s="8"/>
    </row>
    <row r="30" spans="1:13" ht="15.75">
      <c r="A30" s="16"/>
      <c r="B30" s="2" t="s">
        <v>55</v>
      </c>
      <c r="C30" s="9"/>
      <c r="D30" s="1"/>
      <c r="E30" s="14">
        <f>SUM(E27:E29)</f>
        <v>4388.1</v>
      </c>
      <c r="F30" s="14">
        <f>SUM(F27:F29)</f>
        <v>1393.1</v>
      </c>
      <c r="G30" s="14">
        <f>SUM(G27:G29)</f>
        <v>1464.5</v>
      </c>
      <c r="H30" s="14">
        <f>SUM(H27:H29)</f>
        <v>1530.5</v>
      </c>
      <c r="I30" s="69"/>
      <c r="J30" s="17"/>
      <c r="K30" s="8"/>
      <c r="L30" s="8"/>
      <c r="M30" s="63">
        <f>SUM(F30:H30)</f>
        <v>4388.1</v>
      </c>
    </row>
    <row r="31" spans="1:12" ht="15.75" customHeight="1">
      <c r="A31" s="16"/>
      <c r="B31" s="189" t="s">
        <v>101</v>
      </c>
      <c r="C31" s="190"/>
      <c r="D31" s="190"/>
      <c r="E31" s="190"/>
      <c r="F31" s="190"/>
      <c r="G31" s="190"/>
      <c r="H31" s="190"/>
      <c r="I31" s="190"/>
      <c r="J31" s="191"/>
      <c r="K31" s="8"/>
      <c r="L31" s="8"/>
    </row>
    <row r="32" spans="1:12" ht="92.25" customHeight="1">
      <c r="A32" s="18" t="s">
        <v>33</v>
      </c>
      <c r="B32" s="1" t="s">
        <v>89</v>
      </c>
      <c r="C32" s="4" t="s">
        <v>47</v>
      </c>
      <c r="D32" s="59" t="s">
        <v>63</v>
      </c>
      <c r="E32" s="12">
        <f>SUM(F32:H32)</f>
        <v>2067.9</v>
      </c>
      <c r="F32" s="12">
        <v>648.9</v>
      </c>
      <c r="G32" s="12">
        <v>689</v>
      </c>
      <c r="H32" s="64">
        <v>730</v>
      </c>
      <c r="I32" s="71" t="s">
        <v>70</v>
      </c>
      <c r="J32" s="65" t="s">
        <v>106</v>
      </c>
      <c r="K32" s="8"/>
      <c r="L32" s="8"/>
    </row>
    <row r="33" spans="1:10" ht="45" customHeight="1">
      <c r="A33" s="73" t="s">
        <v>34</v>
      </c>
      <c r="B33" s="1" t="s">
        <v>35</v>
      </c>
      <c r="C33" s="4" t="s">
        <v>47</v>
      </c>
      <c r="D33" s="59" t="s">
        <v>63</v>
      </c>
      <c r="E33" s="7">
        <f>SUM(F33:H33)</f>
        <v>8480.7</v>
      </c>
      <c r="F33" s="7">
        <v>2826.9</v>
      </c>
      <c r="G33" s="12">
        <v>2826.9</v>
      </c>
      <c r="H33" s="64">
        <v>2826.9</v>
      </c>
      <c r="I33" s="71" t="s">
        <v>70</v>
      </c>
      <c r="J33" s="65" t="s">
        <v>82</v>
      </c>
    </row>
    <row r="34" spans="1:13" ht="15" customHeight="1">
      <c r="A34" s="19"/>
      <c r="B34" s="6" t="s">
        <v>107</v>
      </c>
      <c r="C34" s="9"/>
      <c r="D34" s="1"/>
      <c r="E34" s="13">
        <f>SUM(E32:E33)</f>
        <v>10548.6</v>
      </c>
      <c r="F34" s="20">
        <f>SUM(F32:F33)</f>
        <v>3475.8</v>
      </c>
      <c r="G34" s="13">
        <f>SUM(G32:G33)</f>
        <v>3515.9</v>
      </c>
      <c r="H34" s="13">
        <f>SUM(H32:H33)</f>
        <v>3556.9</v>
      </c>
      <c r="I34" s="72"/>
      <c r="J34" s="21"/>
      <c r="M34" s="67">
        <f>SUM(F34:H34)</f>
        <v>10548.6</v>
      </c>
    </row>
    <row r="35" spans="1:14" ht="15.75" customHeight="1">
      <c r="A35" s="19"/>
      <c r="B35" s="2" t="s">
        <v>37</v>
      </c>
      <c r="C35" s="9"/>
      <c r="D35" s="9"/>
      <c r="E35" s="68">
        <f>SUM(E34,E30,E25,E17,E12,)</f>
        <v>51059.4</v>
      </c>
      <c r="F35" s="68">
        <f>SUM(F34,F30,F25,F17,F12,)</f>
        <v>16452.2</v>
      </c>
      <c r="G35" s="68">
        <f>SUM(G34,G30,G25,G17,G12,)</f>
        <v>16955.6</v>
      </c>
      <c r="H35" s="68">
        <f>SUM(H34,H30,H25,H17,H12,)</f>
        <v>17651.6</v>
      </c>
      <c r="I35" s="9"/>
      <c r="J35" s="9"/>
      <c r="M35" s="67">
        <f>SUM(M34,M30,M25,M17,M12,)</f>
        <v>51059.4</v>
      </c>
      <c r="N35" s="63">
        <f>SUM(F35:H35)</f>
        <v>51059.4</v>
      </c>
    </row>
    <row r="36" ht="76.5" customHeight="1"/>
    <row r="40" ht="15.75" customHeight="1"/>
    <row r="43" ht="15.75" customHeight="1"/>
  </sheetData>
  <sheetProtection selectLockedCells="1" selectUnlockedCells="1"/>
  <mergeCells count="57">
    <mergeCell ref="I22:I23"/>
    <mergeCell ref="J22:J23"/>
    <mergeCell ref="B26:J26"/>
    <mergeCell ref="B31:J31"/>
    <mergeCell ref="E22:E23"/>
    <mergeCell ref="F22:F23"/>
    <mergeCell ref="G22:G23"/>
    <mergeCell ref="H22:H23"/>
    <mergeCell ref="A22:A23"/>
    <mergeCell ref="B22:B23"/>
    <mergeCell ref="C22:C23"/>
    <mergeCell ref="D22:D23"/>
    <mergeCell ref="I19:I20"/>
    <mergeCell ref="J19:J20"/>
    <mergeCell ref="E19:E20"/>
    <mergeCell ref="F19:F20"/>
    <mergeCell ref="G19:G20"/>
    <mergeCell ref="H19:H20"/>
    <mergeCell ref="A19:A20"/>
    <mergeCell ref="B19:B20"/>
    <mergeCell ref="C19:C20"/>
    <mergeCell ref="D19:D20"/>
    <mergeCell ref="B18:J18"/>
    <mergeCell ref="H14:H15"/>
    <mergeCell ref="I14:I15"/>
    <mergeCell ref="J14:J15"/>
    <mergeCell ref="B13:J13"/>
    <mergeCell ref="A14:A15"/>
    <mergeCell ref="B14:B15"/>
    <mergeCell ref="C14:C15"/>
    <mergeCell ref="D14:D15"/>
    <mergeCell ref="E14:E15"/>
    <mergeCell ref="F14:F15"/>
    <mergeCell ref="G14:G15"/>
    <mergeCell ref="B10:B11"/>
    <mergeCell ref="C10:C11"/>
    <mergeCell ref="D10:D11"/>
    <mergeCell ref="J10:J11"/>
    <mergeCell ref="F10:F11"/>
    <mergeCell ref="G10:G11"/>
    <mergeCell ref="H10:H11"/>
    <mergeCell ref="I10:I11"/>
    <mergeCell ref="E10:E11"/>
    <mergeCell ref="C6:C7"/>
    <mergeCell ref="D6:D7"/>
    <mergeCell ref="I6:I7"/>
    <mergeCell ref="J6:J7"/>
    <mergeCell ref="A10:A11"/>
    <mergeCell ref="A4:J4"/>
    <mergeCell ref="F6:H6"/>
    <mergeCell ref="A1:J1"/>
    <mergeCell ref="A2:J2"/>
    <mergeCell ref="A3:J3"/>
    <mergeCell ref="E6:E7"/>
    <mergeCell ref="A6:A7"/>
    <mergeCell ref="B9:J9"/>
    <mergeCell ref="B6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2013-11-14T11:44:29Z</cp:lastPrinted>
  <dcterms:created xsi:type="dcterms:W3CDTF">2012-11-21T05:01:57Z</dcterms:created>
  <dcterms:modified xsi:type="dcterms:W3CDTF">2013-11-18T04:58:32Z</dcterms:modified>
  <cp:category/>
  <cp:version/>
  <cp:contentType/>
  <cp:contentStatus/>
</cp:coreProperties>
</file>